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 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<sst xmlns="http://schemas.openxmlformats.org/spreadsheetml/2006/main" count="197" uniqueCount="125">
  <si>
    <t>Consolidated Balance Sheet</t>
  </si>
  <si>
    <t>As At End of</t>
  </si>
  <si>
    <t>As At Preceding</t>
  </si>
  <si>
    <t>Current Quarter</t>
  </si>
  <si>
    <t xml:space="preserve">Financial Year End </t>
  </si>
  <si>
    <t>RM'000</t>
  </si>
  <si>
    <t>Fixed Assets</t>
  </si>
  <si>
    <t>Interest in Associated Companies</t>
  </si>
  <si>
    <t>Investment</t>
  </si>
  <si>
    <t>Intangible Assets</t>
  </si>
  <si>
    <t>Goodwill Arising On Consolidation</t>
  </si>
  <si>
    <t>Property Development Expenditure</t>
  </si>
  <si>
    <t>Current Assets</t>
  </si>
  <si>
    <t>Stocks</t>
  </si>
  <si>
    <t>Trade Debtors</t>
  </si>
  <si>
    <t>Cash and Bank Balances</t>
  </si>
  <si>
    <t>Current Liabilities</t>
  </si>
  <si>
    <t>Short Term Borrowings</t>
  </si>
  <si>
    <t>Trade Creditors</t>
  </si>
  <si>
    <t>Provision for Taxation</t>
  </si>
  <si>
    <t>Hire Purchase Creditor</t>
  </si>
  <si>
    <t>Amount due to Directors</t>
  </si>
  <si>
    <t>Amount due to Joint Venture Partner</t>
  </si>
  <si>
    <t>Net Current Liabilities</t>
  </si>
  <si>
    <t xml:space="preserve">Share Capital </t>
  </si>
  <si>
    <t>Reserves</t>
  </si>
  <si>
    <t>Capital Reserve</t>
  </si>
  <si>
    <t>Reserve on Consolidation</t>
  </si>
  <si>
    <t>Exchange Fluctuation</t>
  </si>
  <si>
    <t>Deficit in Shareholders' Funds</t>
  </si>
  <si>
    <t>Minority Interests</t>
  </si>
  <si>
    <t>Net tangible assets per share (sen)</t>
  </si>
  <si>
    <t>INSTANGREEN CORPORATION BERHAD</t>
  </si>
  <si>
    <t>(Company No: 109030-T)</t>
  </si>
  <si>
    <t>Consolidated Income Statement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</si>
  <si>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</si>
  <si>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</si>
  <si>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</si>
  <si>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</si>
  <si>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</si>
  <si>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</si>
  <si>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</si>
  <si>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</si>
  <si>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>Operating (loss)/ profit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</si>
  <si>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</si>
  <si>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</si>
  <si>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</si>
  <si>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</si>
  <si>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</si>
  <si>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</si>
  <si>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(e)</t>
  </si>
  <si>
    <t>amortisation and exceptional items but</t>
  </si>
  <si>
    <t>extraordinary items</t>
  </si>
  <si>
    <t>(f)</t>
  </si>
  <si>
    <t>Share in the results of associated</t>
  </si>
  <si>
    <t>companies</t>
  </si>
  <si>
    <t>(g)</t>
  </si>
  <si>
    <t>interests and extraordinary items</t>
  </si>
  <si>
    <t>(h)</t>
  </si>
  <si>
    <t>Taxation</t>
  </si>
  <si>
    <t>(i)</t>
  </si>
  <si>
    <t>(ii) Less minority interests</t>
  </si>
  <si>
    <t>(j)</t>
  </si>
  <si>
    <t>attributable 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</si>
  <si>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</si>
  <si>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</si>
  <si>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</si>
  <si>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</si>
  <si>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</si>
  <si>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>(l)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</si>
  <si>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</si>
  <si>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</si>
  <si>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</si>
  <si>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</si>
  <si>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</si>
  <si>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>(Special Administrators Appointed)</t>
  </si>
  <si>
    <t>(Unaudited)</t>
  </si>
  <si>
    <t>(Audited)</t>
  </si>
  <si>
    <t>31.12.1999</t>
  </si>
  <si>
    <t>The figures have not been audited.</t>
  </si>
  <si>
    <t>Preceding</t>
  </si>
  <si>
    <t>Year</t>
  </si>
  <si>
    <t>N/R</t>
  </si>
  <si>
    <t>shares in issue- sen)</t>
  </si>
  <si>
    <t>a)</t>
  </si>
  <si>
    <t>Dividend per share (sen)</t>
  </si>
  <si>
    <t>b)</t>
  </si>
  <si>
    <t>Dividend description</t>
  </si>
  <si>
    <t xml:space="preserve">Current </t>
  </si>
  <si>
    <t>Current</t>
  </si>
  <si>
    <t xml:space="preserve">ii) Fully diluted </t>
  </si>
  <si>
    <t>INDIVIDUAL QUARTER</t>
  </si>
  <si>
    <t>CUMULATIVE PERIOD</t>
  </si>
  <si>
    <t>Quarter</t>
  </si>
  <si>
    <t xml:space="preserve">Corresponding </t>
  </si>
  <si>
    <t>To Date</t>
  </si>
  <si>
    <t>Period</t>
  </si>
  <si>
    <t>Other Debtors, Deposits and Prepayments</t>
  </si>
  <si>
    <t>Other Creditors and Accruals</t>
  </si>
  <si>
    <t>Operating (loss)/ profit after</t>
  </si>
  <si>
    <t xml:space="preserve">(Loss)/ profit before taxation, minority </t>
  </si>
  <si>
    <t xml:space="preserve">(i) (Loss)/ profit after taxation </t>
  </si>
  <si>
    <t xml:space="preserve">(Loss)/ profit after taxation </t>
  </si>
  <si>
    <t>(Loss)/ profit after taxation and extraordinary</t>
  </si>
  <si>
    <t>i) Basic (based on 30,000,000 ordinary</t>
  </si>
  <si>
    <t>c)</t>
  </si>
  <si>
    <t>d)</t>
  </si>
  <si>
    <t>e)</t>
  </si>
  <si>
    <t>f)</t>
  </si>
  <si>
    <t>h)</t>
  </si>
  <si>
    <t>Retained Profit / (Loss)</t>
  </si>
  <si>
    <t xml:space="preserve">     before deducting minority interests</t>
  </si>
  <si>
    <t xml:space="preserve">before income tax, minority interests and </t>
  </si>
  <si>
    <t>Quarterly report on consolidated results for the financial quarter ended  31 March 2000.</t>
  </si>
  <si>
    <t>31.03.2000</t>
  </si>
  <si>
    <t>Quarterly report on consolidated results for the financial quarter ended 31 March 2000</t>
  </si>
  <si>
    <t>Deferred Taxation</t>
  </si>
  <si>
    <t>31.03.1999</t>
  </si>
  <si>
    <t>Loans</t>
  </si>
  <si>
    <t>(SPECIAL ADMINISTRATORS APPOINTED)</t>
  </si>
  <si>
    <t>(COMPANY NO: 109030T)</t>
  </si>
  <si>
    <t>(20 sen)</t>
  </si>
  <si>
    <t>Exceptional item</t>
  </si>
  <si>
    <t>(433 sen)</t>
  </si>
  <si>
    <t>(413 sen)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</si>
</sst>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#,##0.0000000_);\(#,##0.0000000\)"/>
    <numFmt numFmtId="174" formatCode="#,##0.000_);\(#,##0.000\)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#,##0.0_);\(#,##0.0\)"/>
  </numFmts>
  <fonts count="9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7" fontId="1" fillId="0" borderId="0" xfId="0" applyNumberFormat="1" applyFont="1" applyAlignment="1" applyProtection="1">
      <alignment horizontal="center" vertical="center"/>
      <protection/>
    </xf>
    <xf numFmtId="37" fontId="1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37" fontId="2" fillId="0" borderId="1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/>
      <protection/>
    </xf>
    <xf numFmtId="176" fontId="2" fillId="0" borderId="0" xfId="15" applyNumberFormat="1" applyFont="1" applyAlignment="1" applyProtection="1">
      <alignment horizontal="center"/>
      <protection/>
    </xf>
    <xf numFmtId="176" fontId="2" fillId="0" borderId="0" xfId="15" applyNumberFormat="1" applyFont="1" applyAlignment="1" applyProtection="1">
      <alignment horizontal="right"/>
      <protection/>
    </xf>
    <xf numFmtId="176" fontId="2" fillId="0" borderId="0" xfId="15" applyNumberFormat="1" applyFont="1" applyAlignment="1" applyProtection="1">
      <alignment/>
      <protection/>
    </xf>
    <xf numFmtId="176" fontId="2" fillId="0" borderId="2" xfId="15" applyNumberFormat="1" applyFont="1" applyBorder="1" applyAlignment="1" applyProtection="1">
      <alignment horizontal="center"/>
      <protection/>
    </xf>
    <xf numFmtId="176" fontId="2" fillId="0" borderId="3" xfId="15" applyNumberFormat="1" applyFont="1" applyBorder="1" applyAlignment="1" applyProtection="1">
      <alignment horizontal="center"/>
      <protection/>
    </xf>
    <xf numFmtId="176" fontId="2" fillId="0" borderId="4" xfId="15" applyNumberFormat="1" applyFont="1" applyBorder="1" applyAlignment="1" applyProtection="1">
      <alignment horizontal="center"/>
      <protection/>
    </xf>
    <xf numFmtId="176" fontId="2" fillId="0" borderId="5" xfId="15" applyNumberFormat="1" applyFont="1" applyBorder="1" applyAlignment="1" applyProtection="1">
      <alignment horizontal="center"/>
      <protection/>
    </xf>
    <xf numFmtId="176" fontId="2" fillId="0" borderId="6" xfId="15" applyNumberFormat="1" applyFont="1" applyBorder="1" applyAlignment="1" applyProtection="1">
      <alignment horizontal="center"/>
      <protection/>
    </xf>
    <xf numFmtId="176" fontId="2" fillId="0" borderId="0" xfId="15" applyNumberFormat="1" applyFont="1" applyAlignment="1" applyProtection="1">
      <alignment/>
      <protection/>
    </xf>
    <xf numFmtId="176" fontId="0" fillId="0" borderId="0" xfId="15" applyNumberFormat="1" applyAlignment="1">
      <alignment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37" fontId="4" fillId="0" borderId="1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176" fontId="4" fillId="0" borderId="0" xfId="15" applyNumberFormat="1" applyFont="1" applyAlignment="1" applyProtection="1">
      <alignment horizontal="center"/>
      <protection/>
    </xf>
    <xf numFmtId="176" fontId="4" fillId="0" borderId="0" xfId="15" applyNumberFormat="1" applyFont="1" applyAlignment="1" applyProtection="1">
      <alignment horizontal="right"/>
      <protection/>
    </xf>
    <xf numFmtId="172" fontId="4" fillId="0" borderId="0" xfId="0" applyNumberFormat="1" applyFont="1" applyAlignment="1" applyProtection="1">
      <alignment horizontal="center"/>
      <protection/>
    </xf>
    <xf numFmtId="172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5" fillId="0" borderId="0" xfId="15" applyNumberFormat="1" applyFont="1" applyAlignment="1">
      <alignment horizontal="right"/>
    </xf>
    <xf numFmtId="176" fontId="4" fillId="0" borderId="7" xfId="15" applyNumberFormat="1" applyFont="1" applyBorder="1" applyAlignment="1" applyProtection="1">
      <alignment horizontal="center"/>
      <protection/>
    </xf>
    <xf numFmtId="176" fontId="4" fillId="0" borderId="7" xfId="15" applyNumberFormat="1" applyFont="1" applyBorder="1" applyAlignment="1" applyProtection="1">
      <alignment horizontal="right"/>
      <protection/>
    </xf>
    <xf numFmtId="176" fontId="4" fillId="0" borderId="0" xfId="15" applyNumberFormat="1" applyFont="1" applyBorder="1" applyAlignment="1" applyProtection="1">
      <alignment horizontal="center"/>
      <protection/>
    </xf>
    <xf numFmtId="176" fontId="4" fillId="0" borderId="0" xfId="15" applyNumberFormat="1" applyFont="1" applyBorder="1" applyAlignment="1" applyProtection="1">
      <alignment horizontal="right"/>
      <protection/>
    </xf>
    <xf numFmtId="172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76" fontId="4" fillId="0" borderId="1" xfId="15" applyNumberFormat="1" applyFont="1" applyBorder="1" applyAlignment="1" applyProtection="1">
      <alignment horizontal="center"/>
      <protection/>
    </xf>
    <xf numFmtId="176" fontId="5" fillId="0" borderId="0" xfId="15" applyNumberFormat="1" applyFont="1" applyAlignment="1">
      <alignment horizontal="center"/>
    </xf>
    <xf numFmtId="0" fontId="0" fillId="0" borderId="0" xfId="0" applyAlignment="1">
      <alignment horizontal="center"/>
    </xf>
    <xf numFmtId="174" fontId="4" fillId="0" borderId="0" xfId="0" applyNumberFormat="1" applyFont="1" applyAlignment="1" applyProtection="1">
      <alignment horizontal="right"/>
      <protection/>
    </xf>
    <xf numFmtId="176" fontId="2" fillId="0" borderId="8" xfId="15" applyNumberFormat="1" applyFont="1" applyBorder="1" applyAlignment="1" applyProtection="1">
      <alignment horizontal="right"/>
      <protection/>
    </xf>
    <xf numFmtId="176" fontId="2" fillId="0" borderId="9" xfId="15" applyNumberFormat="1" applyFont="1" applyBorder="1" applyAlignment="1" applyProtection="1">
      <alignment horizontal="center"/>
      <protection/>
    </xf>
    <xf numFmtId="176" fontId="2" fillId="0" borderId="10" xfId="15" applyNumberFormat="1" applyFont="1" applyBorder="1" applyAlignment="1" applyProtection="1">
      <alignment horizontal="center"/>
      <protection/>
    </xf>
    <xf numFmtId="176" fontId="2" fillId="0" borderId="11" xfId="15" applyNumberFormat="1" applyFont="1" applyBorder="1" applyAlignment="1" applyProtection="1">
      <alignment horizontal="center"/>
      <protection/>
    </xf>
    <xf numFmtId="176" fontId="2" fillId="0" borderId="12" xfId="15" applyNumberFormat="1" applyFont="1" applyBorder="1" applyAlignment="1" applyProtection="1">
      <alignment horizontal="center"/>
      <protection/>
    </xf>
    <xf numFmtId="176" fontId="2" fillId="0" borderId="7" xfId="15" applyNumberFormat="1" applyFont="1" applyBorder="1" applyAlignment="1" applyProtection="1">
      <alignment horizontal="right"/>
      <protection/>
    </xf>
    <xf numFmtId="17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37" fontId="4" fillId="0" borderId="0" xfId="0" applyNumberFormat="1" applyFont="1" applyAlignment="1" applyProtection="1">
      <alignment horizontal="center"/>
      <protection/>
    </xf>
    <xf numFmtId="176" fontId="4" fillId="0" borderId="0" xfId="15" applyNumberFormat="1" applyFont="1" applyAlignment="1" applyProtection="1">
      <alignment horizontal="center"/>
      <protection/>
    </xf>
    <xf numFmtId="176" fontId="6" fillId="0" borderId="0" xfId="15" applyNumberFormat="1" applyFont="1" applyAlignment="1" applyProtection="1">
      <alignment horizontal="center"/>
      <protection/>
    </xf>
    <xf numFmtId="176" fontId="7" fillId="0" borderId="0" xfId="15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B44">
      <selection activeCell="B48" sqref="B48"/>
    </sheetView>
  </sheetViews>
  <sheetFormatPr defaultColWidth="9.140625" defaultRowHeight="12.75"/>
  <cols>
    <col min="1" max="1" width="4.57421875" style="0" customWidth="1"/>
    <col min="2" max="2" width="42.28125" style="0" customWidth="1"/>
    <col min="3" max="3" width="16.28125" style="0" customWidth="1"/>
    <col min="4" max="4" width="8.28125" style="0" customWidth="1"/>
    <col min="5" max="5" width="14.8515625" style="0" bestFit="1" customWidth="1"/>
    <col min="6" max="6" width="4.00390625" style="0" customWidth="1"/>
    <col min="7" max="7" width="18.00390625" style="0" bestFit="1" customWidth="1"/>
  </cols>
  <sheetData>
    <row r="1" spans="1:6" ht="15.75">
      <c r="A1" s="51" t="s">
        <v>32</v>
      </c>
      <c r="B1" s="51"/>
      <c r="C1" s="51"/>
      <c r="D1" s="51"/>
      <c r="E1" s="51"/>
      <c r="F1" s="51"/>
    </row>
    <row r="2" spans="1:6" ht="15.75">
      <c r="A2" s="51" t="s">
        <v>119</v>
      </c>
      <c r="B2" s="51"/>
      <c r="C2" s="51"/>
      <c r="D2" s="51"/>
      <c r="E2" s="51"/>
      <c r="F2" s="51"/>
    </row>
    <row r="3" spans="1:6" ht="15.75">
      <c r="A3" s="51" t="s">
        <v>120</v>
      </c>
      <c r="B3" s="51"/>
      <c r="C3" s="51"/>
      <c r="D3" s="51"/>
      <c r="E3" s="51"/>
      <c r="F3" s="51"/>
    </row>
    <row r="4" spans="1:3" ht="15.75">
      <c r="A4" s="2" t="s">
        <v>0</v>
      </c>
      <c r="C4" s="1"/>
    </row>
    <row r="5" spans="1:3" ht="15.75">
      <c r="A5" s="3" t="s">
        <v>115</v>
      </c>
      <c r="C5" s="4"/>
    </row>
    <row r="6" spans="2:3" ht="15.75">
      <c r="B6" s="3"/>
      <c r="C6" s="3"/>
    </row>
    <row r="7" spans="2:5" ht="15.75">
      <c r="B7" s="3"/>
      <c r="C7" s="4" t="s">
        <v>76</v>
      </c>
      <c r="D7" s="4"/>
      <c r="E7" s="4" t="s">
        <v>77</v>
      </c>
    </row>
    <row r="8" spans="2:5" ht="15.75">
      <c r="B8" s="3"/>
      <c r="C8" s="4" t="s">
        <v>1</v>
      </c>
      <c r="D8" s="4"/>
      <c r="E8" s="5" t="s">
        <v>2</v>
      </c>
    </row>
    <row r="9" spans="2:5" ht="15.75">
      <c r="B9" s="3"/>
      <c r="C9" s="4" t="s">
        <v>3</v>
      </c>
      <c r="D9" s="4"/>
      <c r="E9" s="5" t="s">
        <v>4</v>
      </c>
    </row>
    <row r="10" spans="2:5" ht="15.75">
      <c r="B10" s="3"/>
      <c r="C10" s="4" t="s">
        <v>114</v>
      </c>
      <c r="D10" s="4"/>
      <c r="E10" s="5" t="s">
        <v>78</v>
      </c>
    </row>
    <row r="11" spans="1:5" ht="15.75">
      <c r="A11" s="42"/>
      <c r="B11" s="3"/>
      <c r="C11" s="6" t="s">
        <v>5</v>
      </c>
      <c r="D11" s="4"/>
      <c r="E11" s="6" t="s">
        <v>5</v>
      </c>
    </row>
    <row r="12" spans="1:5" ht="15.75">
      <c r="A12" s="42"/>
      <c r="B12" s="3"/>
      <c r="C12" s="8"/>
      <c r="D12" s="8"/>
      <c r="E12" s="8"/>
    </row>
    <row r="13" spans="1:5" ht="15.75">
      <c r="A13" s="42">
        <v>1</v>
      </c>
      <c r="B13" s="2" t="s">
        <v>6</v>
      </c>
      <c r="C13" s="8">
        <f>(169897316+35649703)/1000</f>
        <v>205547.019</v>
      </c>
      <c r="D13" s="8"/>
      <c r="E13" s="8">
        <v>206248</v>
      </c>
    </row>
    <row r="14" spans="1:5" ht="15.75">
      <c r="A14" s="42"/>
      <c r="B14" s="2"/>
      <c r="C14" s="8"/>
      <c r="D14" s="8"/>
      <c r="E14" s="10"/>
    </row>
    <row r="15" spans="1:5" ht="15.75">
      <c r="A15" s="42">
        <v>2</v>
      </c>
      <c r="B15" s="2" t="s">
        <v>7</v>
      </c>
      <c r="C15" s="8">
        <v>0</v>
      </c>
      <c r="D15" s="8"/>
      <c r="E15" s="8">
        <v>0</v>
      </c>
    </row>
    <row r="16" spans="1:5" ht="15.75">
      <c r="A16" s="42"/>
      <c r="B16" s="2"/>
      <c r="C16" s="8"/>
      <c r="D16" s="8"/>
      <c r="E16" s="10"/>
    </row>
    <row r="17" spans="1:5" ht="15.75">
      <c r="A17" s="42">
        <v>3</v>
      </c>
      <c r="B17" s="2" t="s">
        <v>8</v>
      </c>
      <c r="C17" s="8">
        <v>0</v>
      </c>
      <c r="D17" s="8"/>
      <c r="E17" s="8">
        <v>0</v>
      </c>
    </row>
    <row r="18" spans="1:5" ht="15.75">
      <c r="A18" s="42"/>
      <c r="B18" s="2"/>
      <c r="C18" s="8"/>
      <c r="D18" s="8"/>
      <c r="E18" s="10"/>
    </row>
    <row r="19" spans="1:5" ht="15.75">
      <c r="A19" s="42">
        <v>4</v>
      </c>
      <c r="B19" s="2" t="s">
        <v>9</v>
      </c>
      <c r="C19" s="8">
        <v>0</v>
      </c>
      <c r="D19" s="8"/>
      <c r="E19" s="8">
        <v>0</v>
      </c>
    </row>
    <row r="20" spans="1:5" ht="15.75">
      <c r="A20" s="42"/>
      <c r="B20" s="2"/>
      <c r="C20" s="8"/>
      <c r="D20" s="8"/>
      <c r="E20" s="10"/>
    </row>
    <row r="21" spans="1:5" ht="15.75">
      <c r="A21" s="42">
        <v>5</v>
      </c>
      <c r="B21" s="2" t="s">
        <v>10</v>
      </c>
      <c r="C21" s="8">
        <v>0</v>
      </c>
      <c r="D21" s="8"/>
      <c r="E21" s="8">
        <v>0</v>
      </c>
    </row>
    <row r="22" spans="1:5" ht="15.75">
      <c r="A22" s="42"/>
      <c r="B22" s="2"/>
      <c r="C22" s="8"/>
      <c r="D22" s="8"/>
      <c r="E22" s="10"/>
    </row>
    <row r="23" spans="1:5" ht="15.75">
      <c r="A23" s="42">
        <v>6</v>
      </c>
      <c r="B23" s="2" t="s">
        <v>11</v>
      </c>
      <c r="C23" s="8">
        <v>29822</v>
      </c>
      <c r="D23" s="8"/>
      <c r="E23" s="8">
        <v>29597</v>
      </c>
    </row>
    <row r="24" spans="1:5" ht="15.75">
      <c r="A24" s="42"/>
      <c r="B24" s="3"/>
      <c r="C24" s="8"/>
      <c r="D24" s="8"/>
      <c r="E24" s="10"/>
    </row>
    <row r="25" spans="1:5" ht="15.75">
      <c r="A25" s="42">
        <v>7</v>
      </c>
      <c r="B25" s="2" t="s">
        <v>12</v>
      </c>
      <c r="C25" s="8"/>
      <c r="D25" s="8"/>
      <c r="E25" s="10"/>
    </row>
    <row r="26" spans="1:5" ht="15.75">
      <c r="A26" s="42" t="s">
        <v>84</v>
      </c>
      <c r="B26" s="3" t="s">
        <v>13</v>
      </c>
      <c r="C26" s="46">
        <v>96</v>
      </c>
      <c r="D26" s="8"/>
      <c r="E26" s="11">
        <v>105</v>
      </c>
    </row>
    <row r="27" spans="1:5" ht="15.75">
      <c r="A27" s="42" t="s">
        <v>86</v>
      </c>
      <c r="B27" s="3" t="s">
        <v>14</v>
      </c>
      <c r="C27" s="47">
        <v>1440</v>
      </c>
      <c r="D27" s="8"/>
      <c r="E27" s="12">
        <v>1437</v>
      </c>
    </row>
    <row r="28" spans="1:5" ht="15.75">
      <c r="A28" s="42" t="s">
        <v>105</v>
      </c>
      <c r="B28" s="3" t="s">
        <v>15</v>
      </c>
      <c r="C28" s="47">
        <v>1651</v>
      </c>
      <c r="D28" s="8"/>
      <c r="E28" s="12">
        <v>1923</v>
      </c>
    </row>
    <row r="29" spans="1:5" ht="15.75">
      <c r="A29" s="42" t="s">
        <v>106</v>
      </c>
      <c r="B29" s="3" t="s">
        <v>97</v>
      </c>
      <c r="C29" s="48">
        <v>6176</v>
      </c>
      <c r="D29" s="8"/>
      <c r="E29" s="13">
        <v>6602</v>
      </c>
    </row>
    <row r="30" spans="1:5" ht="15.75">
      <c r="A30" s="42"/>
      <c r="B30" s="3"/>
      <c r="C30" s="12">
        <f>SUM(C26:C29)</f>
        <v>9363</v>
      </c>
      <c r="D30" s="8"/>
      <c r="E30" s="12">
        <f>SUM(E26:E29)</f>
        <v>10067</v>
      </c>
    </row>
    <row r="31" spans="1:5" ht="15.75">
      <c r="A31" s="42">
        <v>8</v>
      </c>
      <c r="B31" s="2" t="s">
        <v>16</v>
      </c>
      <c r="C31" s="47"/>
      <c r="D31" s="8"/>
      <c r="E31" s="12"/>
    </row>
    <row r="32" spans="1:5" ht="15.75">
      <c r="A32" s="42" t="s">
        <v>84</v>
      </c>
      <c r="B32" s="3" t="s">
        <v>17</v>
      </c>
      <c r="C32" s="47">
        <f>28290+67000+36000+19420+41397+9426+2</f>
        <v>201535</v>
      </c>
      <c r="D32" s="8"/>
      <c r="E32" s="12">
        <v>198523</v>
      </c>
    </row>
    <row r="33" spans="1:5" ht="15.75">
      <c r="A33" s="42" t="s">
        <v>86</v>
      </c>
      <c r="B33" s="3" t="s">
        <v>18</v>
      </c>
      <c r="C33" s="47">
        <v>15070</v>
      </c>
      <c r="D33" s="8"/>
      <c r="E33" s="12">
        <v>15044</v>
      </c>
    </row>
    <row r="34" spans="1:5" ht="15.75">
      <c r="A34" s="42" t="s">
        <v>105</v>
      </c>
      <c r="B34" s="3" t="s">
        <v>98</v>
      </c>
      <c r="C34" s="47">
        <f>98202+8059</f>
        <v>106261</v>
      </c>
      <c r="D34" s="8"/>
      <c r="E34" s="12">
        <f>92806+9616</f>
        <v>102422</v>
      </c>
    </row>
    <row r="35" spans="1:5" ht="15.75">
      <c r="A35" s="42" t="s">
        <v>106</v>
      </c>
      <c r="B35" s="3" t="s">
        <v>19</v>
      </c>
      <c r="C35" s="47">
        <v>4784</v>
      </c>
      <c r="D35" s="8"/>
      <c r="E35" s="12">
        <v>4659</v>
      </c>
    </row>
    <row r="36" spans="1:5" ht="15.75">
      <c r="A36" s="42" t="s">
        <v>107</v>
      </c>
      <c r="B36" s="3" t="s">
        <v>20</v>
      </c>
      <c r="C36" s="47">
        <v>1278</v>
      </c>
      <c r="D36" s="8"/>
      <c r="E36" s="12">
        <v>1278</v>
      </c>
    </row>
    <row r="37" spans="1:5" ht="15.75">
      <c r="A37" s="42" t="s">
        <v>108</v>
      </c>
      <c r="B37" s="3" t="s">
        <v>21</v>
      </c>
      <c r="C37" s="47">
        <f>2775-2201</f>
        <v>574</v>
      </c>
      <c r="D37" s="8"/>
      <c r="E37" s="12">
        <v>397</v>
      </c>
    </row>
    <row r="38" spans="1:5" ht="15.75">
      <c r="A38" s="42" t="s">
        <v>109</v>
      </c>
      <c r="B38" s="3" t="s">
        <v>22</v>
      </c>
      <c r="C38" s="48">
        <v>3705</v>
      </c>
      <c r="D38" s="8"/>
      <c r="E38" s="13">
        <v>7122</v>
      </c>
    </row>
    <row r="39" spans="1:5" ht="15.75">
      <c r="A39" s="42"/>
      <c r="B39" s="3"/>
      <c r="C39" s="13">
        <f>SUM(C32:C38)</f>
        <v>333207</v>
      </c>
      <c r="D39" s="8"/>
      <c r="E39" s="13">
        <f>SUM(E32:E38)</f>
        <v>329445</v>
      </c>
    </row>
    <row r="40" spans="1:5" ht="15.75">
      <c r="A40" s="42"/>
      <c r="B40" s="3"/>
      <c r="C40" s="8"/>
      <c r="D40" s="8"/>
      <c r="E40" s="8"/>
    </row>
    <row r="41" spans="1:5" ht="15.75">
      <c r="A41" s="42">
        <v>9</v>
      </c>
      <c r="B41" s="3" t="s">
        <v>23</v>
      </c>
      <c r="C41" s="8">
        <f>+C30-C39</f>
        <v>-323844</v>
      </c>
      <c r="D41" s="8"/>
      <c r="E41" s="8">
        <f>+E30-E39</f>
        <v>-319378</v>
      </c>
    </row>
    <row r="42" spans="1:5" ht="15.75">
      <c r="A42" s="42"/>
      <c r="B42" s="3"/>
      <c r="C42" s="8"/>
      <c r="D42" s="8"/>
      <c r="E42" s="8"/>
    </row>
    <row r="43" spans="1:5" ht="16.5" thickBot="1">
      <c r="A43" s="42"/>
      <c r="B43" s="3"/>
      <c r="C43" s="14">
        <f>SUM(C13:C23)+C41</f>
        <v>-88474.981</v>
      </c>
      <c r="D43" s="8"/>
      <c r="E43" s="14">
        <f>SUM(E13:E23)+E41</f>
        <v>-83533</v>
      </c>
    </row>
    <row r="44" spans="1:5" ht="16.5" thickTop="1">
      <c r="A44" s="42"/>
      <c r="B44" s="3"/>
      <c r="C44" s="8"/>
      <c r="D44" s="8"/>
      <c r="E44" s="8"/>
    </row>
    <row r="45" spans="1:5" ht="15.75">
      <c r="A45" s="42"/>
      <c r="B45" s="3"/>
      <c r="C45" s="8"/>
      <c r="D45" s="8"/>
      <c r="E45" s="8"/>
    </row>
    <row r="46" spans="1:5" ht="15.75">
      <c r="A46" s="42"/>
      <c r="B46" s="3"/>
      <c r="C46" s="8"/>
      <c r="D46" s="8"/>
      <c r="E46" s="8"/>
    </row>
    <row r="47" spans="1:5" ht="15.75">
      <c r="A47" s="42">
        <v>10</v>
      </c>
      <c r="B47" s="2" t="s">
        <v>24</v>
      </c>
      <c r="C47" s="8">
        <v>30000</v>
      </c>
      <c r="D47" s="8"/>
      <c r="E47" s="8">
        <v>30000</v>
      </c>
    </row>
    <row r="48" spans="1:5" ht="15.75">
      <c r="A48" s="42">
        <v>11</v>
      </c>
      <c r="B48" s="2" t="s">
        <v>25</v>
      </c>
      <c r="C48" s="8"/>
      <c r="D48" s="8"/>
      <c r="E48" s="8"/>
    </row>
    <row r="49" spans="1:5" ht="15.75">
      <c r="A49" s="42" t="s">
        <v>84</v>
      </c>
      <c r="B49" s="3" t="s">
        <v>26</v>
      </c>
      <c r="C49" s="8">
        <v>2</v>
      </c>
      <c r="D49" s="8"/>
      <c r="E49" s="8">
        <v>2</v>
      </c>
    </row>
    <row r="50" spans="1:5" ht="15.75">
      <c r="A50" s="42" t="s">
        <v>86</v>
      </c>
      <c r="B50" s="3" t="s">
        <v>110</v>
      </c>
      <c r="C50" s="8">
        <v>-202819</v>
      </c>
      <c r="D50" s="8"/>
      <c r="E50" s="8">
        <v>-196882</v>
      </c>
    </row>
    <row r="51" spans="1:5" ht="15.75">
      <c r="A51" s="42" t="s">
        <v>105</v>
      </c>
      <c r="B51" s="3" t="s">
        <v>27</v>
      </c>
      <c r="C51" s="8">
        <v>152</v>
      </c>
      <c r="D51" s="8"/>
      <c r="E51" s="8">
        <v>152</v>
      </c>
    </row>
    <row r="52" spans="1:5" ht="15.75">
      <c r="A52" s="42" t="s">
        <v>106</v>
      </c>
      <c r="B52" s="3" t="s">
        <v>28</v>
      </c>
      <c r="C52" s="8">
        <v>42866</v>
      </c>
      <c r="D52" s="8"/>
      <c r="E52" s="8">
        <v>42849</v>
      </c>
    </row>
    <row r="53" spans="1:5" ht="15.75">
      <c r="A53" s="42"/>
      <c r="B53" s="3"/>
      <c r="C53" s="45"/>
      <c r="D53" s="8"/>
      <c r="E53" s="15"/>
    </row>
    <row r="54" spans="1:5" ht="15.75">
      <c r="A54" s="42">
        <v>12</v>
      </c>
      <c r="B54" s="3" t="s">
        <v>29</v>
      </c>
      <c r="C54" s="8">
        <f>SUM(C47:C52)</f>
        <v>-129799</v>
      </c>
      <c r="D54" s="8"/>
      <c r="E54" s="8">
        <f>SUM(E47:E52)</f>
        <v>-123879</v>
      </c>
    </row>
    <row r="55" spans="1:5" ht="15.75">
      <c r="A55" s="42"/>
      <c r="B55" s="3"/>
      <c r="C55" s="8"/>
      <c r="D55" s="8"/>
      <c r="E55" s="8"/>
    </row>
    <row r="56" spans="1:5" ht="15.75">
      <c r="A56" s="42">
        <v>13</v>
      </c>
      <c r="B56" s="3" t="s">
        <v>30</v>
      </c>
      <c r="C56" s="8">
        <v>12064</v>
      </c>
      <c r="D56" s="8"/>
      <c r="E56" s="8">
        <v>11835</v>
      </c>
    </row>
    <row r="57" spans="1:5" ht="15.75">
      <c r="A57" s="42"/>
      <c r="B57" s="3"/>
      <c r="C57" s="8"/>
      <c r="D57" s="8"/>
      <c r="E57" s="8"/>
    </row>
    <row r="58" spans="1:5" ht="15.75">
      <c r="A58" s="42">
        <v>14</v>
      </c>
      <c r="B58" s="3" t="s">
        <v>116</v>
      </c>
      <c r="C58" s="8">
        <v>5730</v>
      </c>
      <c r="D58" s="8"/>
      <c r="E58" s="8">
        <v>5730</v>
      </c>
    </row>
    <row r="59" spans="1:5" ht="15.75">
      <c r="A59" s="42"/>
      <c r="B59" s="3"/>
      <c r="C59" s="8"/>
      <c r="D59" s="8"/>
      <c r="E59" s="8"/>
    </row>
    <row r="60" spans="1:5" ht="15.75">
      <c r="A60" s="42">
        <v>15</v>
      </c>
      <c r="B60" s="3" t="s">
        <v>118</v>
      </c>
      <c r="C60" s="8">
        <f>2201+21329</f>
        <v>23530</v>
      </c>
      <c r="D60" s="8"/>
      <c r="E60" s="8">
        <v>22781</v>
      </c>
    </row>
    <row r="61" spans="1:5" ht="15.75">
      <c r="A61" s="42"/>
      <c r="B61" s="3"/>
      <c r="C61" s="8"/>
      <c r="D61" s="8"/>
      <c r="E61" s="8"/>
    </row>
    <row r="62" spans="2:5" ht="16.5" thickBot="1">
      <c r="B62" s="3"/>
      <c r="C62" s="14">
        <f>SUM(C54:C61)</f>
        <v>-88475</v>
      </c>
      <c r="D62" s="8"/>
      <c r="E62" s="14">
        <f>SUM(E54:E61)</f>
        <v>-83533</v>
      </c>
    </row>
    <row r="63" spans="2:5" ht="16.5" thickTop="1">
      <c r="B63" s="3"/>
      <c r="C63" s="8"/>
      <c r="D63" s="9"/>
      <c r="E63" s="9"/>
    </row>
    <row r="64" spans="1:5" ht="16.5" thickBot="1">
      <c r="A64" s="42">
        <v>15</v>
      </c>
      <c r="B64" s="3" t="s">
        <v>31</v>
      </c>
      <c r="C64" s="49" t="s">
        <v>123</v>
      </c>
      <c r="D64" s="8"/>
      <c r="E64" s="44" t="s">
        <v>124</v>
      </c>
    </row>
    <row r="65" spans="2:5" ht="16.5" thickTop="1">
      <c r="B65" s="3"/>
      <c r="C65" s="8"/>
      <c r="D65" s="8"/>
      <c r="E65" s="8"/>
    </row>
    <row r="66" spans="2:5" ht="15.75">
      <c r="B66" s="3"/>
      <c r="C66" s="8"/>
      <c r="D66" s="8"/>
      <c r="E66" s="8"/>
    </row>
    <row r="67" spans="2:3" ht="15.75">
      <c r="B67" s="3"/>
      <c r="C67" s="8"/>
    </row>
    <row r="68" spans="2:5" ht="15.75">
      <c r="B68" s="3"/>
      <c r="C68" s="8"/>
      <c r="E68" s="50"/>
    </row>
    <row r="69" spans="2:3" ht="15.75">
      <c r="B69" s="3"/>
      <c r="C69" s="8"/>
    </row>
    <row r="70" spans="2:3" ht="15.75">
      <c r="B70" s="3"/>
      <c r="C70" s="8"/>
    </row>
    <row r="71" spans="2:3" ht="15.75">
      <c r="B71" s="3"/>
      <c r="C71" s="8"/>
    </row>
    <row r="72" spans="2:3" ht="15.75">
      <c r="B72" s="3"/>
      <c r="C72" s="10"/>
    </row>
    <row r="73" spans="2:3" ht="15.75">
      <c r="B73" s="3"/>
      <c r="C73" s="8"/>
    </row>
    <row r="74" spans="2:3" ht="15.75">
      <c r="B74" s="3"/>
      <c r="C74" s="8"/>
    </row>
    <row r="75" spans="2:3" ht="15.75">
      <c r="B75" s="3"/>
      <c r="C75" s="8"/>
    </row>
    <row r="76" spans="2:3" ht="15.75">
      <c r="B76" s="3"/>
      <c r="C76" s="8"/>
    </row>
    <row r="77" spans="2:3" ht="15.75">
      <c r="B77" s="3"/>
      <c r="C77" s="8"/>
    </row>
    <row r="78" spans="2:3" ht="15.75">
      <c r="B78" s="3"/>
      <c r="C78" s="8"/>
    </row>
    <row r="79" spans="2:3" ht="15.75">
      <c r="B79" s="3"/>
      <c r="C79" s="8"/>
    </row>
    <row r="80" spans="2:3" ht="15.75">
      <c r="B80" s="3"/>
      <c r="C80" s="8"/>
    </row>
    <row r="81" spans="2:5" ht="15.75">
      <c r="B81" s="3"/>
      <c r="C81" s="10"/>
      <c r="D81" s="10"/>
      <c r="E81" s="8"/>
    </row>
    <row r="82" spans="2:5" ht="15.75">
      <c r="B82" s="3"/>
      <c r="C82" s="10"/>
      <c r="D82" s="10"/>
      <c r="E82" s="8"/>
    </row>
    <row r="83" spans="2:5" ht="15.75">
      <c r="B83" s="3"/>
      <c r="C83" s="10"/>
      <c r="D83" s="10"/>
      <c r="E83" s="8"/>
    </row>
    <row r="84" spans="2:5" ht="15.75">
      <c r="B84" s="3"/>
      <c r="C84" s="10"/>
      <c r="D84" s="10"/>
      <c r="E84" s="8"/>
    </row>
    <row r="85" spans="2:5" ht="15.75">
      <c r="B85" s="7"/>
      <c r="C85" s="16"/>
      <c r="D85" s="16"/>
      <c r="E85" s="16"/>
    </row>
    <row r="86" spans="3:5" ht="12.75">
      <c r="C86" s="17"/>
      <c r="D86" s="17"/>
      <c r="E86" s="17"/>
    </row>
    <row r="87" spans="3:5" ht="12.75">
      <c r="C87" s="17"/>
      <c r="D87" s="17"/>
      <c r="E87" s="17"/>
    </row>
    <row r="88" spans="3:5" ht="12.75">
      <c r="C88" s="17"/>
      <c r="D88" s="17"/>
      <c r="E88" s="17"/>
    </row>
    <row r="89" spans="3:5" ht="12.75">
      <c r="C89" s="17"/>
      <c r="D89" s="17"/>
      <c r="E89" s="17"/>
    </row>
    <row r="90" spans="3:5" ht="12.75">
      <c r="C90" s="17"/>
      <c r="D90" s="17"/>
      <c r="E90" s="17"/>
    </row>
  </sheetData>
  <mergeCells count="3">
    <mergeCell ref="A1:F1"/>
    <mergeCell ref="A2:F2"/>
    <mergeCell ref="A3:F3"/>
  </mergeCells>
  <printOptions horizontalCentered="1"/>
  <pageMargins left="0.5" right="0.5" top="0.75" bottom="0.5" header="0.25" footer="0.2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24">
      <selection activeCell="F5" sqref="F5"/>
    </sheetView>
  </sheetViews>
  <sheetFormatPr defaultColWidth="9.140625" defaultRowHeight="12.75"/>
  <cols>
    <col min="1" max="1" width="3.57421875" style="29" customWidth="1"/>
    <col min="2" max="2" width="4.00390625" style="29" customWidth="1"/>
    <col min="3" max="3" width="32.00390625" style="29" customWidth="1"/>
    <col min="4" max="4" width="9.140625" style="29" customWidth="1"/>
    <col min="5" max="5" width="1.8515625" style="29" customWidth="1"/>
    <col min="6" max="6" width="11.57421875" style="29" bestFit="1" customWidth="1"/>
    <col min="7" max="7" width="6.00390625" style="29" customWidth="1"/>
    <col min="8" max="8" width="9.421875" style="29" customWidth="1"/>
    <col min="9" max="9" width="2.28125" style="29" customWidth="1"/>
    <col min="10" max="10" width="11.57421875" style="33" bestFit="1" customWidth="1"/>
    <col min="11" max="16384" width="9.140625" style="29" customWidth="1"/>
  </cols>
  <sheetData>
    <row r="1" spans="1:10" s="31" customFormat="1" ht="12.75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31" customFormat="1" ht="12.75">
      <c r="A2" s="54" t="s">
        <v>75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32" customFormat="1" ht="12.75">
      <c r="A3" s="55" t="s">
        <v>33</v>
      </c>
      <c r="B3" s="55"/>
      <c r="C3" s="55"/>
      <c r="D3" s="55"/>
      <c r="E3" s="55"/>
      <c r="F3" s="55"/>
      <c r="G3" s="55"/>
      <c r="H3" s="55"/>
      <c r="I3" s="55"/>
      <c r="J3" s="55"/>
    </row>
    <row r="5" spans="1:9" ht="12">
      <c r="A5" s="18" t="s">
        <v>34</v>
      </c>
      <c r="C5" s="19"/>
      <c r="D5" s="20"/>
      <c r="E5" s="20"/>
      <c r="F5" s="20"/>
      <c r="G5" s="20"/>
      <c r="H5" s="20"/>
      <c r="I5" s="27"/>
    </row>
    <row r="6" spans="1:9" ht="12">
      <c r="A6" s="19" t="s">
        <v>113</v>
      </c>
      <c r="C6" s="19"/>
      <c r="D6" s="20"/>
      <c r="E6" s="20"/>
      <c r="F6" s="20"/>
      <c r="G6" s="20"/>
      <c r="H6" s="20"/>
      <c r="I6" s="27"/>
    </row>
    <row r="7" spans="1:9" ht="12">
      <c r="A7" s="19" t="s">
        <v>79</v>
      </c>
      <c r="C7" s="19"/>
      <c r="D7" s="20"/>
      <c r="E7" s="20"/>
      <c r="F7" s="20"/>
      <c r="G7" s="20"/>
      <c r="H7" s="20"/>
      <c r="I7" s="27"/>
    </row>
    <row r="8" spans="1:9" ht="12">
      <c r="A8" s="19"/>
      <c r="B8" s="19"/>
      <c r="C8" s="19"/>
      <c r="D8" s="21"/>
      <c r="E8" s="21"/>
      <c r="F8" s="20"/>
      <c r="G8" s="20"/>
      <c r="H8" s="20"/>
      <c r="I8" s="27"/>
    </row>
    <row r="9" spans="1:10" ht="12">
      <c r="A9" s="19"/>
      <c r="B9" s="19"/>
      <c r="C9" s="19"/>
      <c r="D9" s="52" t="s">
        <v>91</v>
      </c>
      <c r="E9" s="52"/>
      <c r="F9" s="52"/>
      <c r="G9" s="20"/>
      <c r="H9" s="53" t="s">
        <v>92</v>
      </c>
      <c r="I9" s="53"/>
      <c r="J9" s="53"/>
    </row>
    <row r="10" spans="1:10" ht="12">
      <c r="A10" s="19"/>
      <c r="B10" s="19"/>
      <c r="C10" s="19"/>
      <c r="D10" s="20" t="s">
        <v>88</v>
      </c>
      <c r="E10" s="20"/>
      <c r="F10" s="20" t="s">
        <v>80</v>
      </c>
      <c r="G10" s="20"/>
      <c r="H10" s="20" t="s">
        <v>89</v>
      </c>
      <c r="I10" s="26"/>
      <c r="J10" s="24" t="s">
        <v>80</v>
      </c>
    </row>
    <row r="11" spans="1:10" ht="12">
      <c r="A11" s="19"/>
      <c r="B11" s="19"/>
      <c r="C11" s="19"/>
      <c r="D11" s="20" t="s">
        <v>81</v>
      </c>
      <c r="E11" s="20"/>
      <c r="F11" s="20" t="s">
        <v>81</v>
      </c>
      <c r="G11" s="20"/>
      <c r="H11" s="20" t="s">
        <v>81</v>
      </c>
      <c r="I11" s="26"/>
      <c r="J11" s="24" t="s">
        <v>81</v>
      </c>
    </row>
    <row r="12" spans="1:10" ht="12">
      <c r="A12" s="19"/>
      <c r="B12" s="19"/>
      <c r="C12" s="19"/>
      <c r="D12" s="20" t="s">
        <v>93</v>
      </c>
      <c r="E12" s="20"/>
      <c r="F12" s="20" t="s">
        <v>94</v>
      </c>
      <c r="G12" s="20"/>
      <c r="H12" s="20" t="s">
        <v>95</v>
      </c>
      <c r="I12" s="26"/>
      <c r="J12" s="20" t="s">
        <v>94</v>
      </c>
    </row>
    <row r="13" spans="1:10" ht="12">
      <c r="A13" s="19"/>
      <c r="B13" s="19"/>
      <c r="C13" s="19"/>
      <c r="D13" s="20"/>
      <c r="E13" s="20"/>
      <c r="F13" s="20" t="s">
        <v>93</v>
      </c>
      <c r="G13" s="20"/>
      <c r="J13" s="30" t="s">
        <v>96</v>
      </c>
    </row>
    <row r="14" spans="1:10" ht="12">
      <c r="A14" s="19"/>
      <c r="B14" s="19"/>
      <c r="C14" s="19"/>
      <c r="D14" s="20" t="s">
        <v>114</v>
      </c>
      <c r="E14" s="20"/>
      <c r="F14" s="41" t="s">
        <v>117</v>
      </c>
      <c r="G14" s="20"/>
      <c r="H14" s="20" t="s">
        <v>114</v>
      </c>
      <c r="I14" s="26"/>
      <c r="J14" s="41" t="s">
        <v>117</v>
      </c>
    </row>
    <row r="15" spans="1:10" ht="12">
      <c r="A15" s="19"/>
      <c r="B15" s="19"/>
      <c r="C15" s="19"/>
      <c r="D15" s="22" t="s">
        <v>5</v>
      </c>
      <c r="E15" s="23"/>
      <c r="F15" s="22" t="s">
        <v>5</v>
      </c>
      <c r="G15" s="20"/>
      <c r="H15" s="22" t="s">
        <v>5</v>
      </c>
      <c r="I15" s="26"/>
      <c r="J15" s="40" t="s">
        <v>5</v>
      </c>
    </row>
    <row r="16" spans="1:10" ht="12">
      <c r="A16" s="20"/>
      <c r="B16" s="19"/>
      <c r="C16" s="19"/>
      <c r="D16" s="24"/>
      <c r="E16" s="24"/>
      <c r="F16" s="24"/>
      <c r="G16" s="24"/>
      <c r="H16" s="24"/>
      <c r="I16" s="26"/>
      <c r="J16" s="41"/>
    </row>
    <row r="17" spans="1:10" ht="12.75" thickBot="1">
      <c r="A17" s="20" t="s">
        <v>35</v>
      </c>
      <c r="B17" s="20" t="s">
        <v>36</v>
      </c>
      <c r="C17" s="19" t="s">
        <v>37</v>
      </c>
      <c r="D17" s="34">
        <v>3826</v>
      </c>
      <c r="E17" s="36"/>
      <c r="F17" s="35" t="s">
        <v>82</v>
      </c>
      <c r="G17" s="25"/>
      <c r="H17" s="34">
        <v>3826</v>
      </c>
      <c r="I17" s="38"/>
      <c r="J17" s="35" t="s">
        <v>82</v>
      </c>
    </row>
    <row r="18" spans="1:10" ht="12.75" thickTop="1">
      <c r="A18" s="20"/>
      <c r="B18" s="19"/>
      <c r="C18" s="19"/>
      <c r="D18" s="24"/>
      <c r="E18" s="24"/>
      <c r="F18" s="25"/>
      <c r="G18" s="25"/>
      <c r="H18" s="24"/>
      <c r="I18" s="38"/>
      <c r="J18" s="25"/>
    </row>
    <row r="19" spans="1:10" ht="12.75" thickBot="1">
      <c r="A19" s="20"/>
      <c r="B19" s="20" t="s">
        <v>38</v>
      </c>
      <c r="C19" s="19" t="s">
        <v>39</v>
      </c>
      <c r="D19" s="35">
        <v>0</v>
      </c>
      <c r="E19" s="37"/>
      <c r="F19" s="35" t="s">
        <v>82</v>
      </c>
      <c r="G19" s="37"/>
      <c r="H19" s="35">
        <v>0</v>
      </c>
      <c r="I19" s="38"/>
      <c r="J19" s="35" t="s">
        <v>82</v>
      </c>
    </row>
    <row r="20" spans="1:10" ht="12.75" thickTop="1">
      <c r="A20" s="20"/>
      <c r="B20" s="19"/>
      <c r="C20" s="19"/>
      <c r="D20" s="24"/>
      <c r="E20" s="24"/>
      <c r="F20" s="25"/>
      <c r="G20" s="37"/>
      <c r="H20" s="24"/>
      <c r="I20" s="39"/>
      <c r="J20" s="25"/>
    </row>
    <row r="21" spans="1:10" ht="12.75" thickBot="1">
      <c r="A21" s="20"/>
      <c r="B21" s="20" t="s">
        <v>40</v>
      </c>
      <c r="C21" s="19" t="s">
        <v>41</v>
      </c>
      <c r="D21" s="34">
        <v>88</v>
      </c>
      <c r="E21" s="36"/>
      <c r="F21" s="35" t="s">
        <v>82</v>
      </c>
      <c r="G21" s="37"/>
      <c r="H21" s="34">
        <v>88</v>
      </c>
      <c r="I21" s="39"/>
      <c r="J21" s="35" t="s">
        <v>82</v>
      </c>
    </row>
    <row r="22" spans="1:10" ht="12.75" thickTop="1">
      <c r="A22" s="20"/>
      <c r="B22" s="19"/>
      <c r="C22" s="19"/>
      <c r="D22" s="24"/>
      <c r="E22" s="24"/>
      <c r="F22" s="25"/>
      <c r="G22" s="37"/>
      <c r="H22" s="24"/>
      <c r="I22" s="39"/>
      <c r="J22" s="25"/>
    </row>
    <row r="23" spans="1:10" ht="12">
      <c r="A23" s="20" t="s">
        <v>42</v>
      </c>
      <c r="B23" s="20" t="s">
        <v>36</v>
      </c>
      <c r="C23" s="19" t="s">
        <v>43</v>
      </c>
      <c r="D23" s="24"/>
      <c r="E23" s="24"/>
      <c r="F23" s="25"/>
      <c r="G23" s="37"/>
      <c r="H23" s="24"/>
      <c r="I23" s="39"/>
      <c r="J23" s="25"/>
    </row>
    <row r="24" spans="1:10" ht="12">
      <c r="A24" s="20"/>
      <c r="B24" s="19"/>
      <c r="C24" s="19" t="s">
        <v>44</v>
      </c>
      <c r="D24" s="24"/>
      <c r="E24" s="24"/>
      <c r="F24" s="25"/>
      <c r="G24" s="25"/>
      <c r="H24" s="24"/>
      <c r="J24" s="25"/>
    </row>
    <row r="25" spans="1:10" ht="12">
      <c r="A25" s="19"/>
      <c r="B25" s="19"/>
      <c r="C25" s="19" t="s">
        <v>45</v>
      </c>
      <c r="D25" s="24"/>
      <c r="E25" s="24"/>
      <c r="F25" s="25"/>
      <c r="G25" s="25"/>
      <c r="H25" s="24"/>
      <c r="J25" s="25"/>
    </row>
    <row r="26" spans="1:10" ht="12">
      <c r="A26" s="19"/>
      <c r="B26" s="19"/>
      <c r="C26" s="19" t="s">
        <v>46</v>
      </c>
      <c r="D26" s="24">
        <f>+D38-D32-D30-D28</f>
        <v>1201</v>
      </c>
      <c r="E26" s="24"/>
      <c r="F26" s="25" t="s">
        <v>82</v>
      </c>
      <c r="G26" s="25"/>
      <c r="H26" s="24">
        <f>+H38-H32-H30-H28</f>
        <v>1201</v>
      </c>
      <c r="J26" s="25" t="s">
        <v>82</v>
      </c>
    </row>
    <row r="27" spans="1:10" ht="12">
      <c r="A27" s="19"/>
      <c r="B27" s="19"/>
      <c r="C27" s="19"/>
      <c r="D27" s="24"/>
      <c r="E27" s="24"/>
      <c r="F27" s="25"/>
      <c r="G27" s="25"/>
      <c r="H27" s="24"/>
      <c r="J27" s="25"/>
    </row>
    <row r="28" spans="1:10" ht="12">
      <c r="A28" s="19"/>
      <c r="B28" s="20" t="s">
        <v>38</v>
      </c>
      <c r="C28" s="19" t="s">
        <v>47</v>
      </c>
      <c r="D28" s="24">
        <v>-4642</v>
      </c>
      <c r="E28" s="24"/>
      <c r="F28" s="25" t="s">
        <v>82</v>
      </c>
      <c r="G28" s="25"/>
      <c r="H28" s="24">
        <v>-4642</v>
      </c>
      <c r="J28" s="25" t="s">
        <v>82</v>
      </c>
    </row>
    <row r="29" spans="1:10" ht="12">
      <c r="A29" s="19"/>
      <c r="B29" s="19"/>
      <c r="C29" s="19"/>
      <c r="D29" s="24"/>
      <c r="E29" s="24"/>
      <c r="F29" s="25"/>
      <c r="G29" s="25"/>
      <c r="H29" s="24"/>
      <c r="J29" s="25"/>
    </row>
    <row r="30" spans="1:10" ht="12">
      <c r="A30" s="19"/>
      <c r="B30" s="20" t="s">
        <v>40</v>
      </c>
      <c r="C30" s="19" t="s">
        <v>48</v>
      </c>
      <c r="D30" s="24">
        <v>-1908</v>
      </c>
      <c r="E30" s="24"/>
      <c r="F30" s="25" t="s">
        <v>82</v>
      </c>
      <c r="G30" s="25"/>
      <c r="H30" s="24">
        <v>-1908</v>
      </c>
      <c r="J30" s="25" t="s">
        <v>82</v>
      </c>
    </row>
    <row r="31" spans="1:10" ht="12">
      <c r="A31" s="19"/>
      <c r="B31" s="19"/>
      <c r="C31" s="19"/>
      <c r="D31" s="24"/>
      <c r="E31" s="24"/>
      <c r="F31" s="25"/>
      <c r="G31" s="25"/>
      <c r="H31" s="24"/>
      <c r="J31" s="25"/>
    </row>
    <row r="32" spans="1:10" ht="12">
      <c r="A32" s="19"/>
      <c r="B32" s="20" t="s">
        <v>49</v>
      </c>
      <c r="C32" s="19" t="s">
        <v>122</v>
      </c>
      <c r="D32" s="24">
        <v>-697</v>
      </c>
      <c r="E32" s="24"/>
      <c r="F32" s="25" t="s">
        <v>82</v>
      </c>
      <c r="G32" s="25"/>
      <c r="H32" s="24">
        <v>-697</v>
      </c>
      <c r="J32" s="25" t="s">
        <v>82</v>
      </c>
    </row>
    <row r="33" spans="1:10" ht="12">
      <c r="A33" s="19"/>
      <c r="B33" s="19"/>
      <c r="C33" s="19"/>
      <c r="D33" s="24"/>
      <c r="E33" s="24"/>
      <c r="F33" s="25"/>
      <c r="G33" s="25"/>
      <c r="H33" s="24"/>
      <c r="J33" s="25"/>
    </row>
    <row r="34" spans="1:10" ht="12">
      <c r="A34" s="19"/>
      <c r="B34" s="20" t="s">
        <v>50</v>
      </c>
      <c r="C34" s="19" t="s">
        <v>99</v>
      </c>
      <c r="D34" s="24"/>
      <c r="E34" s="24"/>
      <c r="F34" s="25"/>
      <c r="G34" s="25"/>
      <c r="H34" s="24"/>
      <c r="J34" s="25"/>
    </row>
    <row r="35" spans="1:10" ht="12">
      <c r="A35" s="19"/>
      <c r="B35" s="19"/>
      <c r="C35" s="19" t="s">
        <v>44</v>
      </c>
      <c r="D35" s="24"/>
      <c r="E35" s="24"/>
      <c r="F35" s="25"/>
      <c r="G35" s="25"/>
      <c r="H35" s="24"/>
      <c r="J35" s="25"/>
    </row>
    <row r="36" spans="1:10" ht="12">
      <c r="A36" s="19"/>
      <c r="B36" s="19"/>
      <c r="C36" s="19" t="s">
        <v>51</v>
      </c>
      <c r="D36" s="24"/>
      <c r="E36" s="24"/>
      <c r="F36" s="25"/>
      <c r="G36" s="25"/>
      <c r="H36" s="24"/>
      <c r="J36" s="25"/>
    </row>
    <row r="37" spans="1:10" ht="12">
      <c r="A37" s="19"/>
      <c r="B37" s="19"/>
      <c r="C37" s="19" t="s">
        <v>112</v>
      </c>
      <c r="D37" s="24"/>
      <c r="E37" s="24"/>
      <c r="F37" s="25"/>
      <c r="G37" s="25"/>
      <c r="H37" s="24"/>
      <c r="J37" s="25"/>
    </row>
    <row r="38" spans="1:10" ht="12">
      <c r="A38" s="19"/>
      <c r="B38" s="19"/>
      <c r="C38" s="19" t="s">
        <v>52</v>
      </c>
      <c r="D38" s="24">
        <v>-6046</v>
      </c>
      <c r="E38" s="24"/>
      <c r="F38" s="25" t="s">
        <v>82</v>
      </c>
      <c r="G38" s="25"/>
      <c r="H38" s="24">
        <v>-6046</v>
      </c>
      <c r="J38" s="25" t="s">
        <v>82</v>
      </c>
    </row>
    <row r="39" spans="1:10" ht="12">
      <c r="A39" s="19"/>
      <c r="B39" s="19"/>
      <c r="C39" s="19"/>
      <c r="D39" s="24"/>
      <c r="E39" s="24"/>
      <c r="F39" s="25"/>
      <c r="G39" s="25"/>
      <c r="H39" s="24"/>
      <c r="J39" s="25"/>
    </row>
    <row r="40" spans="1:10" ht="12">
      <c r="A40" s="19"/>
      <c r="B40" s="20" t="s">
        <v>53</v>
      </c>
      <c r="C40" s="19" t="s">
        <v>54</v>
      </c>
      <c r="D40" s="24"/>
      <c r="E40" s="24"/>
      <c r="F40" s="25"/>
      <c r="G40" s="25"/>
      <c r="H40" s="24"/>
      <c r="J40" s="25"/>
    </row>
    <row r="41" spans="1:10" ht="12">
      <c r="A41" s="19"/>
      <c r="B41" s="19"/>
      <c r="C41" s="19" t="s">
        <v>55</v>
      </c>
      <c r="D41" s="25">
        <v>0</v>
      </c>
      <c r="E41" s="25"/>
      <c r="F41" s="25">
        <v>0</v>
      </c>
      <c r="G41" s="25"/>
      <c r="H41" s="25">
        <v>0</v>
      </c>
      <c r="J41" s="25">
        <v>0</v>
      </c>
    </row>
    <row r="42" spans="1:10" ht="12">
      <c r="A42" s="19"/>
      <c r="B42" s="19"/>
      <c r="C42" s="19"/>
      <c r="D42" s="24"/>
      <c r="E42" s="24"/>
      <c r="F42" s="25"/>
      <c r="G42" s="25"/>
      <c r="H42" s="24"/>
      <c r="J42" s="25"/>
    </row>
    <row r="43" spans="1:10" ht="12">
      <c r="A43" s="19"/>
      <c r="B43" s="20" t="s">
        <v>56</v>
      </c>
      <c r="C43" s="19" t="s">
        <v>100</v>
      </c>
      <c r="D43" s="24"/>
      <c r="E43" s="24"/>
      <c r="F43" s="25"/>
      <c r="G43" s="25"/>
      <c r="H43" s="24"/>
      <c r="J43" s="25"/>
    </row>
    <row r="44" spans="1:10" ht="12">
      <c r="A44" s="19"/>
      <c r="B44" s="20"/>
      <c r="C44" s="19" t="s">
        <v>57</v>
      </c>
      <c r="D44" s="24">
        <f>+D38+D41</f>
        <v>-6046</v>
      </c>
      <c r="E44" s="24"/>
      <c r="F44" s="25" t="s">
        <v>82</v>
      </c>
      <c r="G44" s="25"/>
      <c r="H44" s="24">
        <f>+H38+H41</f>
        <v>-6046</v>
      </c>
      <c r="J44" s="25" t="s">
        <v>82</v>
      </c>
    </row>
    <row r="45" spans="1:10" ht="12">
      <c r="A45" s="19"/>
      <c r="B45" s="19"/>
      <c r="C45" s="19"/>
      <c r="D45" s="24"/>
      <c r="E45" s="24"/>
      <c r="F45" s="25"/>
      <c r="G45" s="25"/>
      <c r="H45" s="24"/>
      <c r="J45" s="25"/>
    </row>
    <row r="46" spans="1:10" ht="12">
      <c r="A46" s="19"/>
      <c r="B46" s="20" t="s">
        <v>58</v>
      </c>
      <c r="C46" s="19" t="s">
        <v>59</v>
      </c>
      <c r="D46" s="24">
        <v>0</v>
      </c>
      <c r="E46" s="24"/>
      <c r="F46" s="25" t="s">
        <v>82</v>
      </c>
      <c r="G46" s="25"/>
      <c r="H46" s="24">
        <v>0</v>
      </c>
      <c r="J46" s="25" t="s">
        <v>82</v>
      </c>
    </row>
    <row r="47" spans="1:10" ht="12">
      <c r="A47" s="19"/>
      <c r="B47" s="19"/>
      <c r="C47" s="19"/>
      <c r="D47" s="24"/>
      <c r="E47" s="24"/>
      <c r="F47" s="25"/>
      <c r="G47" s="25"/>
      <c r="H47" s="24"/>
      <c r="J47" s="25"/>
    </row>
    <row r="48" spans="1:10" ht="12">
      <c r="A48" s="19"/>
      <c r="B48" s="20" t="s">
        <v>60</v>
      </c>
      <c r="C48" s="19" t="s">
        <v>101</v>
      </c>
      <c r="D48" s="24"/>
      <c r="E48" s="24"/>
      <c r="F48" s="25"/>
      <c r="G48" s="25"/>
      <c r="H48" s="24"/>
      <c r="J48" s="25"/>
    </row>
    <row r="49" spans="1:10" ht="12">
      <c r="A49" s="19"/>
      <c r="B49" s="19"/>
      <c r="C49" s="19" t="s">
        <v>111</v>
      </c>
      <c r="D49" s="24">
        <f>+D44+D46</f>
        <v>-6046</v>
      </c>
      <c r="E49" s="24"/>
      <c r="F49" s="25" t="s">
        <v>82</v>
      </c>
      <c r="G49" s="25"/>
      <c r="H49" s="24">
        <f>+H44+H46</f>
        <v>-6046</v>
      </c>
      <c r="J49" s="25" t="s">
        <v>82</v>
      </c>
    </row>
    <row r="50" spans="1:10" ht="12">
      <c r="A50" s="19"/>
      <c r="B50" s="19"/>
      <c r="C50" s="19"/>
      <c r="D50" s="24"/>
      <c r="E50" s="24"/>
      <c r="F50" s="25"/>
      <c r="G50" s="25"/>
      <c r="H50" s="24"/>
      <c r="J50" s="25"/>
    </row>
    <row r="51" spans="1:10" ht="12">
      <c r="A51" s="19"/>
      <c r="B51" s="19"/>
      <c r="C51" s="19" t="s">
        <v>61</v>
      </c>
      <c r="D51" s="24">
        <v>109</v>
      </c>
      <c r="E51" s="24"/>
      <c r="F51" s="25" t="s">
        <v>82</v>
      </c>
      <c r="G51" s="25"/>
      <c r="H51" s="24">
        <v>109</v>
      </c>
      <c r="J51" s="25" t="s">
        <v>82</v>
      </c>
    </row>
    <row r="52" spans="1:10" ht="12">
      <c r="A52" s="19"/>
      <c r="B52" s="19"/>
      <c r="C52" s="19"/>
      <c r="D52" s="24"/>
      <c r="E52" s="24"/>
      <c r="F52" s="25"/>
      <c r="G52" s="25"/>
      <c r="H52" s="24"/>
      <c r="J52" s="25"/>
    </row>
    <row r="53" spans="1:10" ht="12">
      <c r="A53" s="19"/>
      <c r="B53" s="20" t="s">
        <v>62</v>
      </c>
      <c r="C53" s="19" t="s">
        <v>102</v>
      </c>
      <c r="D53" s="24"/>
      <c r="E53" s="24"/>
      <c r="F53" s="25"/>
      <c r="G53" s="25"/>
      <c r="H53" s="24"/>
      <c r="J53" s="25"/>
    </row>
    <row r="54" spans="1:10" ht="12">
      <c r="A54" s="19"/>
      <c r="B54" s="19"/>
      <c r="C54" s="19" t="s">
        <v>63</v>
      </c>
      <c r="D54" s="24">
        <f>+D51+D49</f>
        <v>-5937</v>
      </c>
      <c r="E54" s="24"/>
      <c r="F54" s="25" t="s">
        <v>82</v>
      </c>
      <c r="G54" s="25"/>
      <c r="H54" s="24">
        <f>+H51+H49</f>
        <v>-5937</v>
      </c>
      <c r="J54" s="25" t="s">
        <v>82</v>
      </c>
    </row>
    <row r="55" spans="1:10" ht="12">
      <c r="A55" s="19"/>
      <c r="B55" s="19"/>
      <c r="C55" s="19"/>
      <c r="D55" s="24"/>
      <c r="E55" s="24"/>
      <c r="F55" s="25"/>
      <c r="G55" s="25"/>
      <c r="H55" s="24"/>
      <c r="J55" s="25"/>
    </row>
    <row r="56" spans="1:10" ht="12">
      <c r="A56" s="19"/>
      <c r="B56" s="19"/>
      <c r="C56" s="19"/>
      <c r="D56" s="24"/>
      <c r="E56" s="24"/>
      <c r="F56" s="25"/>
      <c r="G56" s="25"/>
      <c r="H56" s="24"/>
      <c r="J56" s="25"/>
    </row>
    <row r="57" spans="1:10" ht="12">
      <c r="A57" s="27"/>
      <c r="B57" s="26" t="s">
        <v>64</v>
      </c>
      <c r="C57" s="27" t="s">
        <v>65</v>
      </c>
      <c r="D57" s="24">
        <v>0</v>
      </c>
      <c r="E57" s="24"/>
      <c r="F57" s="25" t="s">
        <v>82</v>
      </c>
      <c r="G57" s="25"/>
      <c r="H57" s="24">
        <v>0</v>
      </c>
      <c r="J57" s="25" t="s">
        <v>82</v>
      </c>
    </row>
    <row r="58" spans="1:10" ht="12">
      <c r="A58" s="27"/>
      <c r="B58" s="26"/>
      <c r="C58" s="27" t="s">
        <v>66</v>
      </c>
      <c r="D58" s="25">
        <v>0</v>
      </c>
      <c r="E58" s="25"/>
      <c r="F58" s="25" t="s">
        <v>82</v>
      </c>
      <c r="G58" s="25"/>
      <c r="H58" s="25">
        <v>0</v>
      </c>
      <c r="J58" s="25" t="s">
        <v>82</v>
      </c>
    </row>
    <row r="59" spans="1:10" ht="12">
      <c r="A59" s="27"/>
      <c r="B59" s="26"/>
      <c r="C59" s="27" t="s">
        <v>67</v>
      </c>
      <c r="D59" s="24"/>
      <c r="E59" s="24"/>
      <c r="F59" s="25"/>
      <c r="G59" s="25"/>
      <c r="H59" s="24"/>
      <c r="J59" s="25"/>
    </row>
    <row r="60" spans="1:10" ht="12">
      <c r="A60" s="27"/>
      <c r="B60" s="26"/>
      <c r="C60" s="27" t="s">
        <v>68</v>
      </c>
      <c r="D60" s="24">
        <f>+D57+D58</f>
        <v>0</v>
      </c>
      <c r="E60" s="24"/>
      <c r="F60" s="25" t="s">
        <v>82</v>
      </c>
      <c r="G60" s="25"/>
      <c r="H60" s="24">
        <f>+H57+H58</f>
        <v>0</v>
      </c>
      <c r="J60" s="25" t="s">
        <v>82</v>
      </c>
    </row>
    <row r="61" spans="1:10" ht="12">
      <c r="A61" s="27"/>
      <c r="B61" s="26"/>
      <c r="C61" s="27"/>
      <c r="D61" s="24"/>
      <c r="E61" s="24"/>
      <c r="F61" s="25"/>
      <c r="G61" s="25"/>
      <c r="H61" s="24"/>
      <c r="J61" s="25"/>
    </row>
    <row r="62" spans="1:10" ht="12">
      <c r="A62" s="27"/>
      <c r="B62" s="26" t="s">
        <v>69</v>
      </c>
      <c r="C62" s="27" t="s">
        <v>103</v>
      </c>
      <c r="D62" s="24"/>
      <c r="E62" s="24"/>
      <c r="F62" s="25"/>
      <c r="G62" s="25"/>
      <c r="H62" s="24"/>
      <c r="J62" s="25"/>
    </row>
    <row r="63" spans="1:10" ht="12">
      <c r="A63" s="27"/>
      <c r="B63" s="26"/>
      <c r="C63" s="27" t="s">
        <v>70</v>
      </c>
      <c r="D63" s="24"/>
      <c r="E63" s="24"/>
      <c r="F63" s="25"/>
      <c r="G63" s="25"/>
      <c r="H63" s="24"/>
      <c r="J63" s="25"/>
    </row>
    <row r="64" spans="1:10" ht="12">
      <c r="A64" s="27"/>
      <c r="B64" s="26"/>
      <c r="C64" s="27" t="s">
        <v>71</v>
      </c>
      <c r="D64" s="24">
        <f>+D54+D60</f>
        <v>-5937</v>
      </c>
      <c r="E64" s="24"/>
      <c r="F64" s="25" t="s">
        <v>82</v>
      </c>
      <c r="G64" s="25"/>
      <c r="H64" s="24">
        <f>+H54+H60</f>
        <v>-5937</v>
      </c>
      <c r="J64" s="25" t="s">
        <v>82</v>
      </c>
    </row>
    <row r="65" spans="1:10" ht="12">
      <c r="A65" s="27"/>
      <c r="B65" s="26"/>
      <c r="C65" s="27"/>
      <c r="D65" s="24"/>
      <c r="E65" s="24"/>
      <c r="F65" s="25"/>
      <c r="G65" s="25"/>
      <c r="H65" s="24"/>
      <c r="J65" s="25"/>
    </row>
    <row r="66" spans="1:10" ht="12">
      <c r="A66" s="26">
        <v>3</v>
      </c>
      <c r="B66" s="26" t="s">
        <v>36</v>
      </c>
      <c r="C66" s="27" t="s">
        <v>72</v>
      </c>
      <c r="D66" s="24"/>
      <c r="E66" s="24"/>
      <c r="F66" s="25"/>
      <c r="G66" s="25"/>
      <c r="H66" s="24"/>
      <c r="J66" s="25"/>
    </row>
    <row r="67" spans="1:10" ht="12">
      <c r="A67" s="27"/>
      <c r="B67" s="26"/>
      <c r="C67" s="27" t="s">
        <v>73</v>
      </c>
      <c r="D67" s="24"/>
      <c r="E67" s="24"/>
      <c r="F67" s="25"/>
      <c r="G67" s="25"/>
      <c r="H67" s="24"/>
      <c r="J67" s="25"/>
    </row>
    <row r="68" spans="1:10" ht="12">
      <c r="A68" s="27"/>
      <c r="B68" s="26"/>
      <c r="C68" s="27" t="s">
        <v>74</v>
      </c>
      <c r="D68" s="28"/>
      <c r="E68" s="28"/>
      <c r="F68" s="25"/>
      <c r="G68" s="28"/>
      <c r="H68" s="28"/>
      <c r="J68" s="25"/>
    </row>
    <row r="69" spans="1:10" ht="12">
      <c r="A69" s="27"/>
      <c r="B69" s="26"/>
      <c r="C69" s="27"/>
      <c r="D69" s="20"/>
      <c r="E69" s="20"/>
      <c r="F69" s="25"/>
      <c r="G69" s="28"/>
      <c r="H69" s="20"/>
      <c r="J69" s="25"/>
    </row>
    <row r="70" spans="1:10" ht="12">
      <c r="A70" s="27"/>
      <c r="B70" s="26"/>
      <c r="C70" s="27" t="s">
        <v>104</v>
      </c>
      <c r="D70" s="20"/>
      <c r="E70" s="20"/>
      <c r="F70" s="25"/>
      <c r="G70" s="19"/>
      <c r="H70" s="20"/>
      <c r="J70" s="25"/>
    </row>
    <row r="71" spans="1:10" ht="12">
      <c r="A71" s="27"/>
      <c r="B71" s="26"/>
      <c r="C71" s="27" t="s">
        <v>83</v>
      </c>
      <c r="D71" s="43" t="s">
        <v>121</v>
      </c>
      <c r="E71" s="43"/>
      <c r="F71" s="25" t="s">
        <v>82</v>
      </c>
      <c r="G71" s="19"/>
      <c r="H71" s="43" t="s">
        <v>121</v>
      </c>
      <c r="J71" s="25" t="s">
        <v>82</v>
      </c>
    </row>
    <row r="72" spans="1:10" ht="12">
      <c r="A72" s="27"/>
      <c r="B72" s="26"/>
      <c r="C72" s="27"/>
      <c r="D72" s="20"/>
      <c r="E72" s="20"/>
      <c r="F72" s="25"/>
      <c r="G72" s="20"/>
      <c r="H72" s="20"/>
      <c r="J72" s="25"/>
    </row>
    <row r="73" spans="1:10" ht="12">
      <c r="A73" s="27"/>
      <c r="B73" s="26"/>
      <c r="C73" s="27" t="s">
        <v>90</v>
      </c>
      <c r="D73" s="20"/>
      <c r="E73" s="20"/>
      <c r="F73" s="25"/>
      <c r="G73" s="20"/>
      <c r="H73" s="20"/>
      <c r="J73" s="25"/>
    </row>
    <row r="74" spans="1:10" ht="12">
      <c r="A74" s="27"/>
      <c r="B74" s="26"/>
      <c r="C74" s="27"/>
      <c r="D74" s="25">
        <v>0</v>
      </c>
      <c r="E74" s="25"/>
      <c r="F74" s="25" t="s">
        <v>82</v>
      </c>
      <c r="G74" s="20"/>
      <c r="H74" s="25">
        <v>0</v>
      </c>
      <c r="I74" s="25"/>
      <c r="J74" s="25" t="s">
        <v>82</v>
      </c>
    </row>
    <row r="75" spans="1:10" ht="12">
      <c r="A75" s="27"/>
      <c r="B75" s="26"/>
      <c r="C75" s="27"/>
      <c r="D75" s="20"/>
      <c r="E75" s="20"/>
      <c r="F75" s="25"/>
      <c r="G75" s="20"/>
      <c r="H75" s="20"/>
      <c r="J75" s="25"/>
    </row>
    <row r="76" spans="1:10" ht="12">
      <c r="A76" s="27">
        <v>4</v>
      </c>
      <c r="B76" s="26" t="s">
        <v>84</v>
      </c>
      <c r="C76" s="27" t="s">
        <v>85</v>
      </c>
      <c r="D76" s="25">
        <v>0</v>
      </c>
      <c r="E76" s="25"/>
      <c r="F76" s="25" t="s">
        <v>82</v>
      </c>
      <c r="G76" s="20"/>
      <c r="H76" s="25">
        <v>0</v>
      </c>
      <c r="J76" s="25" t="s">
        <v>82</v>
      </c>
    </row>
    <row r="77" spans="1:10" ht="12">
      <c r="A77" s="27"/>
      <c r="C77" s="27"/>
      <c r="D77" s="20"/>
      <c r="E77" s="20"/>
      <c r="F77" s="20"/>
      <c r="G77" s="20"/>
      <c r="H77" s="20"/>
      <c r="J77" s="20"/>
    </row>
    <row r="78" spans="1:10" ht="12">
      <c r="A78" s="27"/>
      <c r="B78" s="26" t="s">
        <v>86</v>
      </c>
      <c r="C78" s="27" t="s">
        <v>87</v>
      </c>
      <c r="D78" s="25">
        <v>0</v>
      </c>
      <c r="E78" s="25"/>
      <c r="F78" s="25" t="s">
        <v>82</v>
      </c>
      <c r="G78" s="25"/>
      <c r="H78" s="25">
        <v>0</v>
      </c>
      <c r="I78" s="25"/>
      <c r="J78" s="25" t="s">
        <v>82</v>
      </c>
    </row>
    <row r="79" spans="1:8" ht="12">
      <c r="A79" s="27"/>
      <c r="B79" s="26"/>
      <c r="C79" s="27"/>
      <c r="D79" s="20"/>
      <c r="E79" s="20"/>
      <c r="F79" s="20"/>
      <c r="G79" s="20"/>
      <c r="H79" s="20"/>
    </row>
    <row r="80" spans="1:8" ht="12">
      <c r="A80" s="27"/>
      <c r="B80" s="26"/>
      <c r="C80" s="27"/>
      <c r="D80" s="20"/>
      <c r="E80" s="20"/>
      <c r="F80" s="20"/>
      <c r="G80" s="20"/>
      <c r="H80" s="20"/>
    </row>
    <row r="81" spans="1:8" ht="12">
      <c r="A81" s="27"/>
      <c r="B81" s="26"/>
      <c r="C81" s="27"/>
      <c r="D81" s="20"/>
      <c r="E81" s="20"/>
      <c r="F81" s="20"/>
      <c r="G81" s="20"/>
      <c r="H81" s="20"/>
    </row>
    <row r="82" spans="1:8" ht="12">
      <c r="A82" s="27"/>
      <c r="B82" s="26"/>
      <c r="C82" s="27"/>
      <c r="D82" s="20"/>
      <c r="E82" s="20"/>
      <c r="F82" s="20"/>
      <c r="G82" s="20"/>
      <c r="H82" s="20"/>
    </row>
    <row r="83" spans="1:8" ht="12">
      <c r="A83" s="27"/>
      <c r="B83" s="26"/>
      <c r="C83" s="27"/>
      <c r="D83" s="20"/>
      <c r="E83" s="20"/>
      <c r="F83" s="20"/>
      <c r="G83" s="20"/>
      <c r="H83" s="20"/>
    </row>
    <row r="84" spans="1:8" ht="12">
      <c r="A84" s="27"/>
      <c r="B84" s="26"/>
      <c r="C84" s="27"/>
      <c r="D84" s="20"/>
      <c r="E84" s="20"/>
      <c r="F84" s="20"/>
      <c r="G84" s="20"/>
      <c r="H84" s="20"/>
    </row>
    <row r="85" spans="1:8" ht="12">
      <c r="A85" s="27"/>
      <c r="B85" s="26"/>
      <c r="C85" s="27"/>
      <c r="D85" s="20"/>
      <c r="E85" s="20"/>
      <c r="F85" s="20"/>
      <c r="G85" s="20"/>
      <c r="H85" s="20"/>
    </row>
    <row r="86" spans="1:10" ht="12">
      <c r="A86" s="27"/>
      <c r="B86" s="26"/>
      <c r="C86" s="27"/>
      <c r="D86" s="20"/>
      <c r="E86" s="20"/>
      <c r="F86" s="20"/>
      <c r="G86" s="20"/>
      <c r="I86" s="33"/>
      <c r="J86" s="29"/>
    </row>
    <row r="87" spans="1:10" ht="12">
      <c r="A87" s="27"/>
      <c r="B87" s="26"/>
      <c r="C87" s="27"/>
      <c r="D87" s="20"/>
      <c r="E87" s="20"/>
      <c r="F87" s="20"/>
      <c r="G87" s="20"/>
      <c r="I87" s="33"/>
      <c r="J87" s="29"/>
    </row>
    <row r="88" spans="1:10" ht="12">
      <c r="A88" s="27"/>
      <c r="B88" s="26"/>
      <c r="C88" s="27"/>
      <c r="D88" s="20"/>
      <c r="E88" s="20"/>
      <c r="F88" s="20"/>
      <c r="G88" s="20"/>
      <c r="I88" s="33"/>
      <c r="J88" s="29"/>
    </row>
    <row r="89" spans="1:10" ht="12">
      <c r="A89" s="27"/>
      <c r="B89" s="26"/>
      <c r="C89" s="27"/>
      <c r="D89" s="20"/>
      <c r="E89" s="20"/>
      <c r="F89" s="20"/>
      <c r="G89" s="20"/>
      <c r="I89" s="33"/>
      <c r="J89" s="29"/>
    </row>
    <row r="90" spans="1:10" ht="12">
      <c r="A90" s="27"/>
      <c r="B90" s="26"/>
      <c r="C90" s="27"/>
      <c r="D90" s="20"/>
      <c r="E90" s="20"/>
      <c r="F90" s="20"/>
      <c r="G90" s="20"/>
      <c r="I90" s="33"/>
      <c r="J90" s="29"/>
    </row>
    <row r="91" spans="1:10" ht="12">
      <c r="A91" s="27"/>
      <c r="B91" s="26"/>
      <c r="C91" s="27"/>
      <c r="D91" s="20"/>
      <c r="E91" s="20"/>
      <c r="F91" s="20"/>
      <c r="G91" s="20"/>
      <c r="I91" s="33"/>
      <c r="J91" s="29"/>
    </row>
    <row r="92" spans="1:10" ht="12">
      <c r="A92" s="27"/>
      <c r="B92" s="26"/>
      <c r="C92" s="27"/>
      <c r="D92" s="20"/>
      <c r="E92" s="20"/>
      <c r="F92" s="20"/>
      <c r="G92" s="20"/>
      <c r="I92" s="33"/>
      <c r="J92" s="29"/>
    </row>
    <row r="93" spans="1:10" ht="12">
      <c r="A93" s="27"/>
      <c r="B93" s="26"/>
      <c r="C93" s="27"/>
      <c r="D93" s="20"/>
      <c r="E93" s="20"/>
      <c r="F93" s="20"/>
      <c r="G93" s="20"/>
      <c r="I93" s="33"/>
      <c r="J93" s="29"/>
    </row>
    <row r="94" spans="7:10" ht="12">
      <c r="G94" s="30"/>
      <c r="I94" s="33"/>
      <c r="J94" s="29"/>
    </row>
    <row r="95" spans="7:10" ht="12">
      <c r="G95" s="30"/>
      <c r="I95" s="33"/>
      <c r="J95" s="29"/>
    </row>
    <row r="96" spans="7:10" ht="12">
      <c r="G96" s="30"/>
      <c r="I96" s="33"/>
      <c r="J96" s="29"/>
    </row>
    <row r="97" spans="7:10" ht="12">
      <c r="G97" s="30"/>
      <c r="I97" s="33"/>
      <c r="J97" s="29"/>
    </row>
    <row r="98" spans="7:10" ht="12">
      <c r="G98" s="30"/>
      <c r="I98" s="33"/>
      <c r="J98" s="29"/>
    </row>
    <row r="99" spans="7:10" ht="12">
      <c r="G99" s="30"/>
      <c r="I99" s="33"/>
      <c r="J99" s="29"/>
    </row>
    <row r="100" spans="7:10" ht="12">
      <c r="G100" s="30"/>
      <c r="I100" s="33"/>
      <c r="J100" s="29"/>
    </row>
    <row r="101" spans="7:10" ht="12">
      <c r="G101" s="30"/>
      <c r="I101" s="33"/>
      <c r="J101" s="29"/>
    </row>
    <row r="102" spans="7:10" ht="12">
      <c r="G102" s="30"/>
      <c r="I102" s="33"/>
      <c r="J102" s="29"/>
    </row>
    <row r="103" spans="7:10" ht="12">
      <c r="G103" s="30"/>
      <c r="I103" s="33"/>
      <c r="J103" s="29"/>
    </row>
    <row r="104" spans="7:10" ht="12">
      <c r="G104" s="30"/>
      <c r="I104" s="33"/>
      <c r="J104" s="29"/>
    </row>
    <row r="105" spans="7:10" ht="12">
      <c r="G105" s="30"/>
      <c r="I105" s="33"/>
      <c r="J105" s="29"/>
    </row>
    <row r="106" spans="7:10" ht="12">
      <c r="G106" s="30"/>
      <c r="I106" s="33"/>
      <c r="J106" s="29"/>
    </row>
    <row r="107" spans="7:10" ht="12">
      <c r="G107" s="30"/>
      <c r="I107" s="33"/>
      <c r="J107" s="29"/>
    </row>
    <row r="108" spans="7:10" ht="12">
      <c r="G108" s="30"/>
      <c r="I108" s="33"/>
      <c r="J108" s="29"/>
    </row>
    <row r="109" spans="7:10" ht="12">
      <c r="G109" s="30"/>
      <c r="I109" s="33"/>
      <c r="J109" s="29"/>
    </row>
    <row r="110" spans="7:10" ht="12">
      <c r="G110" s="30"/>
      <c r="I110" s="33"/>
      <c r="J110" s="29"/>
    </row>
    <row r="111" spans="7:10" ht="12">
      <c r="G111" s="30"/>
      <c r="I111" s="33"/>
      <c r="J111" s="29"/>
    </row>
    <row r="112" spans="7:10" ht="12">
      <c r="G112" s="30"/>
      <c r="I112" s="33"/>
      <c r="J112" s="29"/>
    </row>
    <row r="113" spans="7:10" ht="12">
      <c r="G113" s="30"/>
      <c r="I113" s="33"/>
      <c r="J113" s="29"/>
    </row>
    <row r="114" spans="7:10" ht="12">
      <c r="G114" s="30"/>
      <c r="I114" s="33"/>
      <c r="J114" s="29"/>
    </row>
    <row r="115" spans="7:10" ht="12">
      <c r="G115" s="30"/>
      <c r="I115" s="33"/>
      <c r="J115" s="29"/>
    </row>
    <row r="116" spans="7:10" ht="12">
      <c r="G116" s="30"/>
      <c r="I116" s="33"/>
      <c r="J116" s="29"/>
    </row>
    <row r="117" spans="7:10" ht="12">
      <c r="G117" s="30"/>
      <c r="I117" s="33"/>
      <c r="J117" s="29"/>
    </row>
    <row r="118" spans="7:10" ht="12">
      <c r="G118" s="30"/>
      <c r="I118" s="33"/>
      <c r="J118" s="29"/>
    </row>
    <row r="119" spans="7:10" ht="12">
      <c r="G119" s="30"/>
      <c r="I119" s="33"/>
      <c r="J119" s="29"/>
    </row>
    <row r="120" spans="7:10" ht="12">
      <c r="G120" s="30"/>
      <c r="I120" s="33"/>
      <c r="J120" s="29"/>
    </row>
    <row r="121" spans="7:10" ht="12">
      <c r="G121" s="30"/>
      <c r="I121" s="33"/>
      <c r="J121" s="29"/>
    </row>
    <row r="122" spans="7:10" ht="12">
      <c r="G122" s="30"/>
      <c r="I122" s="33"/>
      <c r="J122" s="29"/>
    </row>
    <row r="123" spans="7:10" ht="12">
      <c r="G123" s="30"/>
      <c r="I123" s="33"/>
      <c r="J123" s="29"/>
    </row>
    <row r="124" spans="7:10" ht="12">
      <c r="G124" s="30"/>
      <c r="I124" s="33"/>
      <c r="J124" s="29"/>
    </row>
    <row r="125" spans="7:10" ht="12">
      <c r="G125" s="30"/>
      <c r="I125" s="33"/>
      <c r="J125" s="29"/>
    </row>
    <row r="126" spans="7:10" ht="12">
      <c r="G126" s="30"/>
      <c r="I126" s="33"/>
      <c r="J126" s="29"/>
    </row>
    <row r="127" spans="7:10" ht="12">
      <c r="G127" s="30"/>
      <c r="I127" s="33"/>
      <c r="J127" s="29"/>
    </row>
    <row r="128" spans="7:10" ht="12">
      <c r="G128" s="30"/>
      <c r="I128" s="33"/>
      <c r="J128" s="29"/>
    </row>
    <row r="129" spans="7:10" ht="12">
      <c r="G129" s="30"/>
      <c r="I129" s="33"/>
      <c r="J129" s="29"/>
    </row>
    <row r="130" spans="7:10" ht="12">
      <c r="G130" s="30"/>
      <c r="I130" s="33"/>
      <c r="J130" s="29"/>
    </row>
    <row r="131" spans="7:10" ht="12">
      <c r="G131" s="30"/>
      <c r="I131" s="33"/>
      <c r="J131" s="29"/>
    </row>
    <row r="132" spans="7:10" ht="12">
      <c r="G132" s="30"/>
      <c r="I132" s="33"/>
      <c r="J132" s="29"/>
    </row>
    <row r="133" spans="7:10" ht="12">
      <c r="G133" s="30"/>
      <c r="I133" s="33"/>
      <c r="J133" s="29"/>
    </row>
    <row r="134" spans="7:10" ht="12">
      <c r="G134" s="30"/>
      <c r="I134" s="33"/>
      <c r="J134" s="29"/>
    </row>
    <row r="135" spans="7:10" ht="12">
      <c r="G135" s="30"/>
      <c r="I135" s="33"/>
      <c r="J135" s="29"/>
    </row>
    <row r="136" spans="7:10" ht="12">
      <c r="G136" s="30"/>
      <c r="I136" s="33"/>
      <c r="J136" s="29"/>
    </row>
    <row r="137" spans="7:10" ht="12">
      <c r="G137" s="30"/>
      <c r="I137" s="33"/>
      <c r="J137" s="29"/>
    </row>
    <row r="138" spans="7:10" ht="12">
      <c r="G138" s="30"/>
      <c r="I138" s="33"/>
      <c r="J138" s="29"/>
    </row>
    <row r="139" spans="7:10" ht="12">
      <c r="G139" s="30"/>
      <c r="I139" s="33"/>
      <c r="J139" s="29"/>
    </row>
    <row r="140" spans="7:10" ht="12">
      <c r="G140" s="30"/>
      <c r="I140" s="33"/>
      <c r="J140" s="29"/>
    </row>
    <row r="141" spans="9:10" ht="12">
      <c r="I141" s="33"/>
      <c r="J141" s="29"/>
    </row>
    <row r="142" spans="9:10" ht="12">
      <c r="I142" s="33"/>
      <c r="J142" s="29"/>
    </row>
    <row r="143" spans="9:10" ht="12">
      <c r="I143" s="33"/>
      <c r="J143" s="29"/>
    </row>
    <row r="144" spans="9:10" ht="12">
      <c r="I144" s="33"/>
      <c r="J144" s="29"/>
    </row>
    <row r="145" spans="9:10" ht="12">
      <c r="I145" s="33"/>
      <c r="J145" s="29"/>
    </row>
    <row r="146" spans="9:10" ht="12">
      <c r="I146" s="33"/>
      <c r="J146" s="29"/>
    </row>
    <row r="147" spans="9:10" ht="12">
      <c r="I147" s="33"/>
      <c r="J147" s="29"/>
    </row>
    <row r="148" spans="9:10" ht="12">
      <c r="I148" s="33"/>
      <c r="J148" s="29"/>
    </row>
    <row r="149" spans="9:10" ht="12">
      <c r="I149" s="33"/>
      <c r="J149" s="29"/>
    </row>
    <row r="150" spans="9:10" ht="12">
      <c r="I150" s="33"/>
      <c r="J150" s="29"/>
    </row>
    <row r="151" spans="9:10" ht="12">
      <c r="I151" s="33"/>
      <c r="J151" s="29"/>
    </row>
    <row r="152" spans="9:10" ht="12">
      <c r="I152" s="33"/>
      <c r="J152" s="29"/>
    </row>
    <row r="153" spans="9:10" ht="12">
      <c r="I153" s="33"/>
      <c r="J153" s="29"/>
    </row>
    <row r="154" spans="9:10" ht="12">
      <c r="I154" s="33"/>
      <c r="J154" s="29"/>
    </row>
    <row r="155" spans="9:10" ht="12">
      <c r="I155" s="33"/>
      <c r="J155" s="29"/>
    </row>
    <row r="156" spans="9:10" ht="12">
      <c r="I156" s="33"/>
      <c r="J156" s="29"/>
    </row>
    <row r="157" spans="9:10" ht="12">
      <c r="I157" s="33"/>
      <c r="J157" s="29"/>
    </row>
    <row r="158" spans="9:10" ht="12">
      <c r="I158" s="33"/>
      <c r="J158" s="29"/>
    </row>
    <row r="159" spans="9:10" ht="12">
      <c r="I159" s="33"/>
      <c r="J159" s="29"/>
    </row>
    <row r="160" spans="9:10" ht="12">
      <c r="I160" s="33"/>
      <c r="J160" s="29"/>
    </row>
    <row r="161" spans="9:10" ht="12">
      <c r="I161" s="33"/>
      <c r="J161" s="29"/>
    </row>
    <row r="162" spans="9:10" ht="12">
      <c r="I162" s="33"/>
      <c r="J162" s="29"/>
    </row>
    <row r="163" spans="9:10" ht="12">
      <c r="I163" s="33"/>
      <c r="J163" s="29"/>
    </row>
    <row r="164" spans="9:10" ht="12">
      <c r="I164" s="33"/>
      <c r="J164" s="29"/>
    </row>
    <row r="165" spans="9:10" ht="12">
      <c r="I165" s="33"/>
      <c r="J165" s="29"/>
    </row>
    <row r="166" spans="9:10" ht="12">
      <c r="I166" s="33"/>
      <c r="J166" s="29"/>
    </row>
    <row r="167" spans="9:10" ht="12">
      <c r="I167" s="33"/>
      <c r="J167" s="29"/>
    </row>
    <row r="168" spans="9:10" ht="12">
      <c r="I168" s="33"/>
      <c r="J168" s="29"/>
    </row>
    <row r="169" spans="9:10" ht="12">
      <c r="I169" s="33"/>
      <c r="J169" s="29"/>
    </row>
    <row r="170" spans="9:10" ht="12">
      <c r="I170" s="33"/>
      <c r="J170" s="29"/>
    </row>
    <row r="171" spans="9:10" ht="12">
      <c r="I171" s="33"/>
      <c r="J171" s="29"/>
    </row>
    <row r="172" spans="9:10" ht="12">
      <c r="I172" s="33"/>
      <c r="J172" s="29"/>
    </row>
    <row r="173" spans="9:10" ht="12">
      <c r="I173" s="33"/>
      <c r="J173" s="29"/>
    </row>
    <row r="174" spans="9:10" ht="12">
      <c r="I174" s="33"/>
      <c r="J174" s="29"/>
    </row>
    <row r="175" spans="9:10" ht="12">
      <c r="I175" s="33"/>
      <c r="J175" s="29"/>
    </row>
    <row r="176" spans="9:10" ht="12">
      <c r="I176" s="33"/>
      <c r="J176" s="29"/>
    </row>
    <row r="177" spans="9:10" ht="12">
      <c r="I177" s="33"/>
      <c r="J177" s="29"/>
    </row>
  </sheetData>
  <mergeCells count="5">
    <mergeCell ref="D9:F9"/>
    <mergeCell ref="H9:J9"/>
    <mergeCell ref="A1:J1"/>
    <mergeCell ref="A2:J2"/>
    <mergeCell ref="A3:J3"/>
  </mergeCells>
  <printOptions/>
  <pageMargins left="0.75" right="0.7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oem user</cp:lastModifiedBy>
  <cp:lastPrinted>2000-05-29T00:58:24Z</cp:lastPrinted>
  <dcterms:created xsi:type="dcterms:W3CDTF">2000-01-19T03:33:46Z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